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df2c004afd845fe/Desktop/"/>
    </mc:Choice>
  </mc:AlternateContent>
  <xr:revisionPtr revIDLastSave="160" documentId="8_{B7C4908E-B078-4020-A6B1-E61F7DC92C84}" xr6:coauthVersionLast="47" xr6:coauthVersionMax="47" xr10:uidLastSave="{7E7C577A-0E28-4D4A-9294-B9BC8E9079E7}"/>
  <bookViews>
    <workbookView xWindow="-110" yWindow="-110" windowWidth="19420" windowHeight="12220" xr2:uid="{074FA125-6A64-49C1-93CD-F5DD8DC4860A}"/>
  </bookViews>
  <sheets>
    <sheet name="ORG PLANNING BUDGET - EX" sheetId="2" r:id="rId1"/>
    <sheet name="ORG BUDGET - BLAN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2" l="1"/>
  <c r="B19" i="2"/>
  <c r="B22" i="2" s="1"/>
  <c r="C19" i="2"/>
  <c r="C12" i="2"/>
  <c r="B48" i="2"/>
  <c r="C48" i="2"/>
  <c r="B51" i="1"/>
  <c r="B20" i="1"/>
  <c r="B12" i="1"/>
  <c r="B24" i="1" s="1"/>
  <c r="B53" i="1" s="1"/>
  <c r="C50" i="2" l="1"/>
  <c r="B50" i="2"/>
</calcChain>
</file>

<file path=xl/sharedStrings.xml><?xml version="1.0" encoding="utf-8"?>
<sst xmlns="http://schemas.openxmlformats.org/spreadsheetml/2006/main" count="112" uniqueCount="92">
  <si>
    <t>FISCAL YEAR DATES:</t>
  </si>
  <si>
    <r>
      <rPr>
        <b/>
        <sz val="12"/>
        <color theme="1"/>
        <rFont val="Arial"/>
      </rPr>
      <t xml:space="preserve">INCOME </t>
    </r>
    <r>
      <rPr>
        <i/>
        <sz val="12"/>
        <color theme="1"/>
        <rFont val="Arial"/>
      </rPr>
      <t>(Note: customize the line items below—i.e., not all may be applicable. Can also be broken into subcategories)</t>
    </r>
  </si>
  <si>
    <t>DETAILS</t>
  </si>
  <si>
    <t>EARNED</t>
  </si>
  <si>
    <t xml:space="preserve">Admission fees </t>
  </si>
  <si>
    <t>Seminar/classes/workshop fees</t>
  </si>
  <si>
    <t>Merch sales</t>
  </si>
  <si>
    <t xml:space="preserve">Space rental </t>
  </si>
  <si>
    <t xml:space="preserve">Advertising </t>
  </si>
  <si>
    <t>Subtotal earned</t>
  </si>
  <si>
    <t xml:space="preserve">CONTRIBUTED </t>
  </si>
  <si>
    <t>Foundation grants</t>
  </si>
  <si>
    <t>Corporate gifts</t>
  </si>
  <si>
    <t>Government grants</t>
  </si>
  <si>
    <t>Individual contributions</t>
  </si>
  <si>
    <r>
      <rPr>
        <sz val="11"/>
        <color theme="1"/>
        <rFont val="Arial"/>
      </rPr>
      <t>Membership</t>
    </r>
    <r>
      <rPr>
        <i/>
        <sz val="11"/>
        <color theme="1"/>
        <rFont val="Arial"/>
      </rPr>
      <t xml:space="preserve"> </t>
    </r>
  </si>
  <si>
    <t>Special event (s)</t>
  </si>
  <si>
    <t>Subtotal contributed</t>
  </si>
  <si>
    <t>OTHER</t>
  </si>
  <si>
    <t>Interest from investments/endowment allocation</t>
  </si>
  <si>
    <t xml:space="preserve">All other </t>
  </si>
  <si>
    <t>TOTAL INCOME</t>
  </si>
  <si>
    <r>
      <rPr>
        <b/>
        <sz val="12"/>
        <color theme="1"/>
        <rFont val="Arial"/>
      </rPr>
      <t xml:space="preserve">EXPENSES </t>
    </r>
    <r>
      <rPr>
        <i/>
        <sz val="12"/>
        <color theme="1"/>
        <rFont val="Arial"/>
      </rPr>
      <t>(Note: customize the line items below—i.e., not all may be applicable. Can also be broken into subcategories)</t>
    </r>
  </si>
  <si>
    <t xml:space="preserve">Payroll/staff salaries </t>
  </si>
  <si>
    <t xml:space="preserve">Payroll taxes &amp; fringe benefits </t>
  </si>
  <si>
    <t>Training - staff</t>
  </si>
  <si>
    <t xml:space="preserve">Professional fees </t>
  </si>
  <si>
    <t xml:space="preserve">Contractors </t>
  </si>
  <si>
    <t>Writers honoraria</t>
  </si>
  <si>
    <t>Bank fees</t>
  </si>
  <si>
    <t>Insurance: business/liability/real estate</t>
  </si>
  <si>
    <t>Rent</t>
  </si>
  <si>
    <t>Utilities</t>
  </si>
  <si>
    <t>Repairs/maintenance</t>
  </si>
  <si>
    <t>Equipment</t>
  </si>
  <si>
    <t>Office supplies</t>
  </si>
  <si>
    <t xml:space="preserve">Dues &amp; subscriptions </t>
  </si>
  <si>
    <t>Phone/internet/web</t>
  </si>
  <si>
    <t>Postage</t>
  </si>
  <si>
    <t>Graphic design</t>
  </si>
  <si>
    <t>Printing</t>
  </si>
  <si>
    <t>Marketing and Promotions</t>
  </si>
  <si>
    <t xml:space="preserve">Room rental </t>
  </si>
  <si>
    <t xml:space="preserve">Catering </t>
  </si>
  <si>
    <t xml:space="preserve">Travel </t>
  </si>
  <si>
    <t xml:space="preserve">Miscellaneous </t>
  </si>
  <si>
    <t>TOTAL EXPENSES</t>
  </si>
  <si>
    <t>NET SURPLUS (DEFICIT)</t>
  </si>
  <si>
    <t xml:space="preserve">NOTES: </t>
  </si>
  <si>
    <t>LEXINGTON WRITER'S ROOM</t>
  </si>
  <si>
    <r>
      <rPr>
        <sz val="11"/>
        <color theme="1"/>
        <rFont val="Arial"/>
        <family val="2"/>
      </rPr>
      <t xml:space="preserve">Miscellaneous </t>
    </r>
    <r>
      <rPr>
        <i/>
        <sz val="11"/>
        <color theme="1"/>
        <rFont val="Arial"/>
        <family val="2"/>
      </rPr>
      <t>(Note: please list)</t>
    </r>
  </si>
  <si>
    <r>
      <rPr>
        <sz val="11"/>
        <color theme="1"/>
        <rFont val="Arial"/>
        <family val="2"/>
      </rPr>
      <t xml:space="preserve">Travel </t>
    </r>
    <r>
      <rPr>
        <i/>
        <sz val="11"/>
        <color theme="1"/>
        <rFont val="Arial"/>
        <family val="2"/>
      </rPr>
      <t>(Note: include staff travel, travel fees for writers)</t>
    </r>
  </si>
  <si>
    <r>
      <rPr>
        <sz val="11"/>
        <color theme="1"/>
        <rFont val="Arial"/>
        <family val="2"/>
      </rPr>
      <t>Catering</t>
    </r>
    <r>
      <rPr>
        <i/>
        <sz val="11"/>
        <color theme="1"/>
        <rFont val="Arial"/>
        <family val="2"/>
      </rPr>
      <t xml:space="preserve"> (EX: for events)</t>
    </r>
  </si>
  <si>
    <r>
      <rPr>
        <sz val="11"/>
        <color theme="1"/>
        <rFont val="Arial"/>
        <family val="2"/>
      </rPr>
      <t>Room rental (</t>
    </r>
    <r>
      <rPr>
        <i/>
        <sz val="11"/>
        <color theme="1"/>
        <rFont val="Arial"/>
        <family val="2"/>
      </rPr>
      <t>EX: for events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</si>
  <si>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Arial"/>
        <family val="2"/>
      </rPr>
      <t>Dues &amp; subscriptions (</t>
    </r>
    <r>
      <rPr>
        <i/>
        <sz val="11"/>
        <color theme="1"/>
        <rFont val="Arial"/>
        <family val="2"/>
      </rPr>
      <t>EX: magazines, software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</si>
  <si>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Arial"/>
        <family val="2"/>
      </rPr>
      <t>Equipment (</t>
    </r>
    <r>
      <rPr>
        <i/>
        <sz val="11"/>
        <color theme="1"/>
        <rFont val="Arial"/>
        <family val="2"/>
      </rPr>
      <t>EX: new computer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</si>
  <si>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Arial"/>
        <family val="2"/>
      </rPr>
      <t>Insurance: (</t>
    </r>
    <r>
      <rPr>
        <i/>
        <sz val="11"/>
        <color theme="1"/>
        <rFont val="Arial"/>
        <family val="2"/>
      </rPr>
      <t>EX: business/liability/real estate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</si>
  <si>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Arial"/>
        <family val="2"/>
      </rPr>
      <t>Writers honoraria (</t>
    </r>
    <r>
      <rPr>
        <i/>
        <sz val="11"/>
        <color theme="1"/>
        <rFont val="Arial"/>
        <family val="2"/>
      </rPr>
      <t>EX: events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</si>
  <si>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Arial"/>
        <family val="2"/>
      </rPr>
      <t>Professional fees (</t>
    </r>
    <r>
      <rPr>
        <i/>
        <sz val="11"/>
        <color theme="1"/>
        <rFont val="Arial"/>
        <family val="2"/>
      </rPr>
      <t>EX: accounting, legal)</t>
    </r>
  </si>
  <si>
    <r>
      <rPr>
        <sz val="11"/>
        <color theme="1"/>
        <rFont val="Arial"/>
        <family val="2"/>
      </rPr>
      <t xml:space="preserve">Payroll taxes &amp; benefits </t>
    </r>
    <r>
      <rPr>
        <i/>
        <sz val="11"/>
        <color theme="1"/>
        <rFont val="Arial"/>
        <family val="2"/>
      </rPr>
      <t>(Note: this can typically range from 18% - 20%)</t>
    </r>
  </si>
  <si>
    <r>
      <rPr>
        <sz val="11"/>
        <color theme="1"/>
        <rFont val="Arial"/>
        <family val="2"/>
      </rPr>
      <t xml:space="preserve">Payroll/staff salaries </t>
    </r>
    <r>
      <rPr>
        <i/>
        <sz val="11"/>
        <color theme="1"/>
        <rFont val="Arial"/>
        <family val="2"/>
      </rPr>
      <t>(Note: this typically ranges from 35% to less than 50% of total income; the percentage of administrative costs, which typically hovers around 20% - 30%, will be calculated when expenses are allocated across program areas)</t>
    </r>
  </si>
  <si>
    <r>
      <rPr>
        <b/>
        <sz val="12"/>
        <color theme="1"/>
        <rFont val="Arial"/>
        <family val="2"/>
      </rPr>
      <t xml:space="preserve">EXPENSES </t>
    </r>
    <r>
      <rPr>
        <i/>
        <sz val="12"/>
        <color theme="1"/>
        <rFont val="Arial"/>
        <family val="2"/>
      </rPr>
      <t>(Note: customize the line items below—i.e., not all may be applicable. Can also be broken into subcategories)</t>
    </r>
  </si>
  <si>
    <r>
      <rPr>
        <sz val="11"/>
        <color theme="1"/>
        <rFont val="Arial"/>
        <family val="2"/>
      </rPr>
      <t xml:space="preserve">All other </t>
    </r>
    <r>
      <rPr>
        <i/>
        <sz val="11"/>
        <color theme="1"/>
        <rFont val="Arial"/>
        <family val="2"/>
      </rPr>
      <t>(Note: could include in-kind, but specify what it is)</t>
    </r>
  </si>
  <si>
    <r>
      <rPr>
        <sz val="11"/>
        <color theme="1"/>
        <rFont val="Arial"/>
        <family val="2"/>
      </rPr>
      <t xml:space="preserve">Special event </t>
    </r>
    <r>
      <rPr>
        <i/>
        <sz val="11"/>
        <color theme="1"/>
        <rFont val="Arial"/>
        <family val="2"/>
      </rPr>
      <t>(Note: some of this income may not be tax-deductible)</t>
    </r>
  </si>
  <si>
    <r>
      <rPr>
        <sz val="11"/>
        <color theme="1"/>
        <rFont val="Arial"/>
        <family val="2"/>
      </rPr>
      <t>Membership</t>
    </r>
    <r>
      <rPr>
        <i/>
        <sz val="11"/>
        <color theme="1"/>
        <rFont val="Arial"/>
        <family val="2"/>
      </rPr>
      <t xml:space="preserve"> (Note: some of this income may not be tax-deductible)</t>
    </r>
  </si>
  <si>
    <r>
      <rPr>
        <sz val="11"/>
        <color theme="1"/>
        <rFont val="Arial"/>
        <family val="2"/>
      </rPr>
      <t xml:space="preserve">Individual contributions </t>
    </r>
    <r>
      <rPr>
        <i/>
        <sz val="11"/>
        <color theme="1"/>
        <rFont val="Arial"/>
        <family val="2"/>
      </rPr>
      <t>(Note: it's helpful to track Board gifts, major gifts)</t>
    </r>
  </si>
  <si>
    <r>
      <rPr>
        <sz val="11"/>
        <color theme="1"/>
        <rFont val="Arial"/>
        <family val="2"/>
      </rPr>
      <t>Advertising EX</t>
    </r>
    <r>
      <rPr>
        <i/>
        <sz val="11"/>
        <color theme="1"/>
        <rFont val="Arial"/>
        <family val="2"/>
      </rPr>
      <t>: ads you sell in your newsletter)</t>
    </r>
  </si>
  <si>
    <t>Space rental</t>
  </si>
  <si>
    <r>
      <rPr>
        <sz val="11"/>
        <color theme="1"/>
        <rFont val="Arial"/>
        <family val="2"/>
      </rPr>
      <t xml:space="preserve">Admission fees </t>
    </r>
    <r>
      <rPr>
        <i/>
        <sz val="11"/>
        <color theme="1"/>
        <rFont val="Arial"/>
        <family val="2"/>
      </rPr>
      <t>(EX: readings, events, festivals)</t>
    </r>
  </si>
  <si>
    <r>
      <rPr>
        <b/>
        <i/>
        <sz val="11"/>
        <color theme="1"/>
        <rFont val="Arial"/>
        <family val="2"/>
      </rPr>
      <t xml:space="preserve">EARNED </t>
    </r>
    <r>
      <rPr>
        <i/>
        <sz val="11"/>
        <color theme="1"/>
        <rFont val="Arial"/>
        <family val="2"/>
      </rPr>
      <t>(Note: this is money you make/earn)</t>
    </r>
  </si>
  <si>
    <t>NOTES/ASSUMPTIONS FOR FY26</t>
  </si>
  <si>
    <t>BUDGET DRAFT- FY27</t>
  </si>
  <si>
    <t>ACTUALS -  CURRENT FY26</t>
  </si>
  <si>
    <r>
      <rPr>
        <b/>
        <sz val="12"/>
        <color theme="1"/>
        <rFont val="Arial"/>
        <family val="2"/>
      </rPr>
      <t>INCOME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Note: break out the two types of revenue: Earned and Contributed; customize</t>
    </r>
    <r>
      <rPr>
        <sz val="11"/>
        <color theme="1"/>
        <rFont val="Arial"/>
        <family val="2"/>
      </rPr>
      <t>)</t>
    </r>
  </si>
  <si>
    <t>ANNUAL OPERATING BUDGET - PLANNING DOCUMENT</t>
  </si>
  <si>
    <t>1/1/2025-12/31/2025</t>
  </si>
  <si>
    <t>1/1/2026-12/31/2026</t>
  </si>
  <si>
    <t>CONTRIBUTED</t>
  </si>
  <si>
    <t>ACTUALS - FY25</t>
  </si>
  <si>
    <t>Advertising and Marketing</t>
  </si>
  <si>
    <t>Refreshments</t>
  </si>
  <si>
    <t>Utilities (power, internet)</t>
  </si>
  <si>
    <t>Website and Tech</t>
  </si>
  <si>
    <t>Bank fees and Admin</t>
  </si>
  <si>
    <t>New computer for Pam.</t>
  </si>
  <si>
    <t>Est. based on Jacinta $130 per month</t>
  </si>
  <si>
    <t>Grants</t>
  </si>
  <si>
    <t>Pam received pay raise, plus allowing some extra for potential overtime</t>
  </si>
  <si>
    <r>
      <t xml:space="preserve">ANNUAL OPERATING BUDGET </t>
    </r>
    <r>
      <rPr>
        <b/>
        <sz val="12"/>
        <rFont val="Arial"/>
        <family val="2"/>
      </rPr>
      <t>FY2026</t>
    </r>
    <r>
      <rPr>
        <b/>
        <sz val="12"/>
        <color theme="1"/>
        <rFont val="Arial"/>
      </rPr>
      <t xml:space="preserve"> - BOARD APPROVED</t>
    </r>
  </si>
  <si>
    <t>1/1/2026 to 12/31/2026</t>
  </si>
  <si>
    <t>Based on monthly Spectrum plus est. monthly $250 electric and catch up fees to balance last year</t>
  </si>
  <si>
    <t>PROJECTED -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</si>
</sst>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rgb="FFFF0000"/>
      <name val="Arial"/>
    </font>
    <font>
      <b/>
      <sz val="12"/>
      <color theme="1"/>
      <name val="Arial"/>
    </font>
    <font>
      <sz val="10"/>
      <color theme="1"/>
      <name val="Arial"/>
    </font>
    <font>
      <i/>
      <sz val="12"/>
      <color theme="1"/>
      <name val="Arial"/>
    </font>
    <font>
      <b/>
      <sz val="12"/>
      <color theme="1"/>
      <name val="Arial"/>
      <scheme val="minor"/>
    </font>
    <font>
      <b/>
      <i/>
      <sz val="11"/>
      <color theme="1"/>
      <name val="Arial"/>
    </font>
    <font>
      <sz val="10"/>
      <color theme="1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  <family val="2"/>
      <scheme val="minor"/>
    </font>
    <font>
      <b/>
      <sz val="12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7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7" fillId="3" borderId="1" xfId="0" applyFont="1" applyFill="1" applyBorder="1" applyAlignment="1">
      <alignment horizontal="center" vertical="top"/>
    </xf>
    <xf numFmtId="0" fontId="8" fillId="4" borderId="1" xfId="0" applyFont="1" applyFill="1" applyBorder="1"/>
    <xf numFmtId="0" fontId="5" fillId="4" borderId="1" xfId="0" applyFont="1" applyFill="1" applyBorder="1"/>
    <xf numFmtId="0" fontId="9" fillId="0" borderId="1" xfId="0" applyFont="1" applyBorder="1"/>
    <xf numFmtId="0" fontId="10" fillId="0" borderId="1" xfId="0" applyFont="1" applyBorder="1"/>
    <xf numFmtId="3" fontId="10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horizontal="right"/>
    </xf>
    <xf numFmtId="3" fontId="11" fillId="5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wrapText="1"/>
    </xf>
    <xf numFmtId="0" fontId="5" fillId="5" borderId="1" xfId="0" applyFont="1" applyFill="1" applyBorder="1"/>
    <xf numFmtId="0" fontId="10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10" fillId="0" borderId="1" xfId="0" applyFont="1" applyBorder="1" applyAlignment="1">
      <alignment wrapText="1"/>
    </xf>
    <xf numFmtId="0" fontId="4" fillId="3" borderId="0" xfId="0" applyFont="1" applyFill="1"/>
    <xf numFmtId="0" fontId="5" fillId="3" borderId="0" xfId="0" applyFont="1" applyFill="1"/>
    <xf numFmtId="0" fontId="9" fillId="3" borderId="0" xfId="0" applyFont="1" applyFill="1"/>
    <xf numFmtId="0" fontId="14" fillId="2" borderId="0" xfId="0" applyFont="1" applyFill="1"/>
    <xf numFmtId="0" fontId="15" fillId="0" borderId="0" xfId="1"/>
    <xf numFmtId="0" fontId="16" fillId="0" borderId="1" xfId="1" applyFont="1" applyBorder="1"/>
    <xf numFmtId="3" fontId="17" fillId="3" borderId="2" xfId="1" applyNumberFormat="1" applyFont="1" applyFill="1" applyBorder="1"/>
    <xf numFmtId="3" fontId="17" fillId="3" borderId="3" xfId="1" applyNumberFormat="1" applyFont="1" applyFill="1" applyBorder="1"/>
    <xf numFmtId="0" fontId="17" fillId="3" borderId="1" xfId="1" applyFont="1" applyFill="1" applyBorder="1" applyAlignment="1">
      <alignment horizontal="right"/>
    </xf>
    <xf numFmtId="0" fontId="18" fillId="0" borderId="2" xfId="1" applyFont="1" applyBorder="1"/>
    <xf numFmtId="0" fontId="18" fillId="0" borderId="3" xfId="1" applyFont="1" applyBorder="1"/>
    <xf numFmtId="0" fontId="18" fillId="0" borderId="1" xfId="1" applyFont="1" applyBorder="1"/>
    <xf numFmtId="3" fontId="19" fillId="3" borderId="2" xfId="1" applyNumberFormat="1" applyFont="1" applyFill="1" applyBorder="1"/>
    <xf numFmtId="3" fontId="19" fillId="3" borderId="3" xfId="1" applyNumberFormat="1" applyFont="1" applyFill="1" applyBorder="1"/>
    <xf numFmtId="3" fontId="2" fillId="0" borderId="3" xfId="1" applyNumberFormat="1" applyFont="1" applyBorder="1"/>
    <xf numFmtId="0" fontId="2" fillId="0" borderId="1" xfId="1" applyFont="1" applyBorder="1"/>
    <xf numFmtId="0" fontId="2" fillId="0" borderId="3" xfId="1" applyFont="1" applyBorder="1"/>
    <xf numFmtId="3" fontId="18" fillId="0" borderId="3" xfId="1" applyNumberFormat="1" applyFont="1" applyBorder="1"/>
    <xf numFmtId="0" fontId="18" fillId="0" borderId="1" xfId="1" applyFont="1" applyBorder="1" applyAlignment="1">
      <alignment wrapText="1"/>
    </xf>
    <xf numFmtId="0" fontId="17" fillId="3" borderId="2" xfId="1" applyFont="1" applyFill="1" applyBorder="1" applyAlignment="1">
      <alignment horizontal="center"/>
    </xf>
    <xf numFmtId="0" fontId="17" fillId="3" borderId="3" xfId="1" applyFont="1" applyFill="1" applyBorder="1" applyAlignment="1">
      <alignment horizontal="center"/>
    </xf>
    <xf numFmtId="0" fontId="17" fillId="3" borderId="1" xfId="1" applyFont="1" applyFill="1" applyBorder="1" applyAlignment="1">
      <alignment wrapText="1"/>
    </xf>
    <xf numFmtId="0" fontId="22" fillId="0" borderId="2" xfId="1" applyFont="1" applyBorder="1" applyAlignment="1">
      <alignment horizontal="right"/>
    </xf>
    <xf numFmtId="0" fontId="22" fillId="0" borderId="3" xfId="1" applyFont="1" applyBorder="1" applyAlignment="1">
      <alignment horizontal="right"/>
    </xf>
    <xf numFmtId="0" fontId="2" fillId="5" borderId="2" xfId="1" applyFont="1" applyFill="1" applyBorder="1"/>
    <xf numFmtId="0" fontId="2" fillId="5" borderId="3" xfId="1" applyFont="1" applyFill="1" applyBorder="1"/>
    <xf numFmtId="0" fontId="23" fillId="4" borderId="1" xfId="1" applyFont="1" applyFill="1" applyBorder="1"/>
    <xf numFmtId="3" fontId="13" fillId="5" borderId="2" xfId="1" applyNumberFormat="1" applyFont="1" applyFill="1" applyBorder="1"/>
    <xf numFmtId="3" fontId="13" fillId="5" borderId="3" xfId="1" applyNumberFormat="1" applyFont="1" applyFill="1" applyBorder="1"/>
    <xf numFmtId="0" fontId="23" fillId="4" borderId="1" xfId="1" applyFont="1" applyFill="1" applyBorder="1" applyAlignment="1">
      <alignment horizontal="right"/>
    </xf>
    <xf numFmtId="0" fontId="23" fillId="4" borderId="1" xfId="1" applyFont="1" applyFill="1" applyBorder="1" applyAlignment="1">
      <alignment wrapText="1"/>
    </xf>
    <xf numFmtId="0" fontId="2" fillId="4" borderId="2" xfId="1" applyFont="1" applyFill="1" applyBorder="1"/>
    <xf numFmtId="0" fontId="2" fillId="4" borderId="3" xfId="1" applyFont="1" applyFill="1" applyBorder="1"/>
    <xf numFmtId="0" fontId="19" fillId="3" borderId="1" xfId="1" applyFont="1" applyFill="1" applyBorder="1" applyAlignment="1">
      <alignment horizontal="center"/>
    </xf>
    <xf numFmtId="0" fontId="17" fillId="3" borderId="2" xfId="1" applyFont="1" applyFill="1" applyBorder="1" applyAlignment="1">
      <alignment horizontal="center" wrapText="1"/>
    </xf>
    <xf numFmtId="0" fontId="17" fillId="3" borderId="3" xfId="1" applyFont="1" applyFill="1" applyBorder="1" applyAlignment="1">
      <alignment horizontal="center" vertical="top" wrapText="1"/>
    </xf>
    <xf numFmtId="0" fontId="22" fillId="3" borderId="1" xfId="1" applyFont="1" applyFill="1" applyBorder="1"/>
    <xf numFmtId="0" fontId="20" fillId="0" borderId="4" xfId="1" applyFont="1" applyBorder="1" applyAlignment="1">
      <alignment horizontal="right"/>
    </xf>
    <xf numFmtId="0" fontId="20" fillId="0" borderId="5" xfId="1" applyFont="1" applyBorder="1" applyAlignment="1">
      <alignment horizontal="right"/>
    </xf>
    <xf numFmtId="0" fontId="18" fillId="0" borderId="0" xfId="1" applyFont="1"/>
    <xf numFmtId="0" fontId="17" fillId="6" borderId="4" xfId="1" applyFont="1" applyFill="1" applyBorder="1"/>
    <xf numFmtId="0" fontId="17" fillId="2" borderId="5" xfId="1" applyFont="1" applyFill="1" applyBorder="1"/>
    <xf numFmtId="0" fontId="17" fillId="6" borderId="0" xfId="1" applyFont="1" applyFill="1"/>
    <xf numFmtId="0" fontId="17" fillId="2" borderId="4" xfId="1" applyFont="1" applyFill="1" applyBorder="1"/>
    <xf numFmtId="0" fontId="17" fillId="2" borderId="0" xfId="1" applyFont="1" applyFill="1"/>
    <xf numFmtId="3" fontId="2" fillId="0" borderId="2" xfId="1" applyNumberFormat="1" applyFont="1" applyBorder="1"/>
    <xf numFmtId="0" fontId="1" fillId="0" borderId="1" xfId="1" applyFont="1" applyBorder="1"/>
    <xf numFmtId="0" fontId="2" fillId="0" borderId="2" xfId="1" applyFont="1" applyBorder="1"/>
    <xf numFmtId="3" fontId="18" fillId="0" borderId="2" xfId="1" applyNumberFormat="1" applyFont="1" applyBorder="1"/>
    <xf numFmtId="0" fontId="1" fillId="0" borderId="1" xfId="1" applyFont="1" applyBorder="1" applyAlignment="1">
      <alignment wrapText="1"/>
    </xf>
    <xf numFmtId="0" fontId="17" fillId="2" borderId="0" xfId="0" applyFont="1" applyFill="1"/>
    <xf numFmtId="0" fontId="16" fillId="0" borderId="1" xfId="1" applyFont="1" applyBorder="1" applyAlignment="1">
      <alignment wrapText="1"/>
    </xf>
  </cellXfs>
  <cellStyles count="2">
    <cellStyle name="Normal" xfId="0" builtinId="0"/>
    <cellStyle name="Normal 2" xfId="1" xr:uid="{96ECE431-D0C9-4A0E-982B-8472AEA06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1C94-4D58-43E7-B251-9731100025BA}">
  <sheetPr>
    <outlinePr summaryBelow="0" summaryRight="0"/>
  </sheetPr>
  <dimension ref="A1:D50"/>
  <sheetViews>
    <sheetView tabSelected="1" topLeftCell="A36" workbookViewId="0">
      <selection activeCell="C23" sqref="C23"/>
    </sheetView>
  </sheetViews>
  <sheetFormatPr defaultColWidth="12.6328125" defaultRowHeight="15.75" customHeight="1" x14ac:dyDescent="0.25"/>
  <cols>
    <col min="1" max="1" width="76.7265625" style="25" customWidth="1"/>
    <col min="2" max="2" width="22.453125" style="25" customWidth="1"/>
    <col min="3" max="3" width="21.90625" style="25" customWidth="1"/>
    <col min="4" max="4" width="48" style="25" customWidth="1"/>
    <col min="5" max="16384" width="12.6328125" style="25"/>
  </cols>
  <sheetData>
    <row r="1" spans="1:4" ht="15.75" customHeight="1" x14ac:dyDescent="0.35">
      <c r="A1" s="65"/>
      <c r="B1" s="65"/>
      <c r="C1" s="65"/>
    </row>
    <row r="2" spans="1:4" ht="15.75" customHeight="1" x14ac:dyDescent="0.35">
      <c r="A2" s="65" t="s">
        <v>49</v>
      </c>
      <c r="B2" s="62" t="s">
        <v>0</v>
      </c>
      <c r="C2" s="64" t="s">
        <v>0</v>
      </c>
    </row>
    <row r="3" spans="1:4" ht="15.75" customHeight="1" x14ac:dyDescent="0.35">
      <c r="A3" s="63" t="s">
        <v>74</v>
      </c>
      <c r="B3" s="62" t="s">
        <v>75</v>
      </c>
      <c r="C3" s="61" t="s">
        <v>76</v>
      </c>
    </row>
    <row r="4" spans="1:4" ht="15.75" customHeight="1" x14ac:dyDescent="0.35">
      <c r="A4" s="60"/>
      <c r="B4" s="59"/>
      <c r="C4" s="58"/>
    </row>
    <row r="5" spans="1:4" ht="15.75" customHeight="1" x14ac:dyDescent="0.35">
      <c r="A5" s="57" t="s">
        <v>73</v>
      </c>
      <c r="B5" s="56" t="s">
        <v>72</v>
      </c>
      <c r="C5" s="55" t="s">
        <v>71</v>
      </c>
      <c r="D5" s="54" t="s">
        <v>70</v>
      </c>
    </row>
    <row r="6" spans="1:4" ht="15.75" customHeight="1" x14ac:dyDescent="0.35">
      <c r="A6" s="47" t="s">
        <v>69</v>
      </c>
      <c r="B6" s="53"/>
      <c r="C6" s="52"/>
      <c r="D6" s="26"/>
    </row>
    <row r="7" spans="1:4" ht="15.75" customHeight="1" x14ac:dyDescent="0.35">
      <c r="A7" s="32" t="s">
        <v>68</v>
      </c>
      <c r="B7" s="35">
        <v>0</v>
      </c>
      <c r="C7" s="66">
        <v>0</v>
      </c>
      <c r="D7" s="26"/>
    </row>
    <row r="8" spans="1:4" ht="14" x14ac:dyDescent="0.3">
      <c r="A8" s="32" t="s">
        <v>5</v>
      </c>
      <c r="B8" s="35">
        <v>0</v>
      </c>
      <c r="C8" s="66">
        <v>0</v>
      </c>
      <c r="D8" s="36"/>
    </row>
    <row r="9" spans="1:4" ht="14" x14ac:dyDescent="0.3">
      <c r="A9" s="32" t="s">
        <v>6</v>
      </c>
      <c r="B9" s="35">
        <v>0</v>
      </c>
      <c r="C9" s="66">
        <v>0</v>
      </c>
      <c r="D9" s="26"/>
    </row>
    <row r="10" spans="1:4" ht="14" x14ac:dyDescent="0.3">
      <c r="A10" s="32" t="s">
        <v>67</v>
      </c>
      <c r="B10" s="35">
        <v>0</v>
      </c>
      <c r="C10" s="66">
        <v>0</v>
      </c>
      <c r="D10" s="26"/>
    </row>
    <row r="11" spans="1:4" ht="15.75" customHeight="1" x14ac:dyDescent="0.35">
      <c r="A11" s="32" t="s">
        <v>66</v>
      </c>
      <c r="B11" s="35">
        <v>0</v>
      </c>
      <c r="C11" s="66">
        <v>0</v>
      </c>
      <c r="D11" s="36"/>
    </row>
    <row r="12" spans="1:4" ht="14" x14ac:dyDescent="0.3">
      <c r="A12" s="50" t="s">
        <v>9</v>
      </c>
      <c r="B12" s="49">
        <v>0</v>
      </c>
      <c r="C12" s="48">
        <f>SUM(C7:C11)</f>
        <v>0</v>
      </c>
      <c r="D12" s="36"/>
    </row>
    <row r="13" spans="1:4" ht="15.75" customHeight="1" x14ac:dyDescent="0.3">
      <c r="A13" s="51" t="s">
        <v>77</v>
      </c>
      <c r="B13" s="46"/>
      <c r="C13" s="45"/>
      <c r="D13" s="26"/>
    </row>
    <row r="14" spans="1:4" ht="14" x14ac:dyDescent="0.3">
      <c r="A14" s="32" t="s">
        <v>86</v>
      </c>
      <c r="B14" s="35">
        <v>2545</v>
      </c>
      <c r="C14" s="66">
        <v>1500</v>
      </c>
      <c r="D14" s="26"/>
    </row>
    <row r="15" spans="1:4" ht="14" x14ac:dyDescent="0.3">
      <c r="A15" s="32" t="s">
        <v>12</v>
      </c>
      <c r="B15" s="35">
        <v>57</v>
      </c>
      <c r="C15" s="66">
        <v>0</v>
      </c>
      <c r="D15" s="26"/>
    </row>
    <row r="16" spans="1:4" ht="15.75" customHeight="1" x14ac:dyDescent="0.35">
      <c r="A16" s="32" t="s">
        <v>65</v>
      </c>
      <c r="B16" s="35">
        <v>26415</v>
      </c>
      <c r="C16" s="66">
        <v>10000</v>
      </c>
      <c r="D16" s="36"/>
    </row>
    <row r="17" spans="1:4" ht="15.75" customHeight="1" x14ac:dyDescent="0.35">
      <c r="A17" s="32" t="s">
        <v>64</v>
      </c>
      <c r="B17" s="35">
        <v>41263</v>
      </c>
      <c r="C17" s="66">
        <v>42000</v>
      </c>
      <c r="D17" s="26"/>
    </row>
    <row r="18" spans="1:4" ht="15.75" customHeight="1" x14ac:dyDescent="0.35">
      <c r="A18" s="32" t="s">
        <v>63</v>
      </c>
      <c r="B18" s="35">
        <v>0</v>
      </c>
      <c r="C18" s="66">
        <v>0</v>
      </c>
      <c r="D18" s="36"/>
    </row>
    <row r="19" spans="1:4" ht="14" x14ac:dyDescent="0.3">
      <c r="A19" s="50" t="s">
        <v>17</v>
      </c>
      <c r="B19" s="49">
        <f>SUM(B14:B18)</f>
        <v>70280</v>
      </c>
      <c r="C19" s="48">
        <f>SUM(C14:C18)</f>
        <v>53500</v>
      </c>
      <c r="D19" s="36"/>
    </row>
    <row r="20" spans="1:4" ht="14" x14ac:dyDescent="0.3">
      <c r="A20" s="47" t="s">
        <v>18</v>
      </c>
      <c r="B20" s="46"/>
      <c r="C20" s="45"/>
      <c r="D20" s="26"/>
    </row>
    <row r="21" spans="1:4" ht="15.75" customHeight="1" x14ac:dyDescent="0.35">
      <c r="A21" s="32" t="s">
        <v>62</v>
      </c>
      <c r="B21" s="37">
        <v>3395</v>
      </c>
      <c r="C21" s="68">
        <v>2000</v>
      </c>
      <c r="D21" s="26"/>
    </row>
    <row r="22" spans="1:4" ht="15.75" customHeight="1" x14ac:dyDescent="0.35">
      <c r="A22" s="29" t="s">
        <v>21</v>
      </c>
      <c r="B22" s="28">
        <f>SUM(B12+B19+B21)</f>
        <v>73675</v>
      </c>
      <c r="C22" s="27">
        <f>SUM(C21+C19)</f>
        <v>55500</v>
      </c>
      <c r="D22" s="26"/>
    </row>
    <row r="23" spans="1:4" ht="14" x14ac:dyDescent="0.3">
      <c r="A23" s="32"/>
      <c r="B23" s="44"/>
      <c r="C23" s="43"/>
      <c r="D23" s="26"/>
    </row>
    <row r="24" spans="1:4" ht="31" x14ac:dyDescent="0.35">
      <c r="A24" s="42" t="s">
        <v>61</v>
      </c>
      <c r="B24" s="41" t="s">
        <v>78</v>
      </c>
      <c r="C24" s="40" t="s">
        <v>91</v>
      </c>
      <c r="D24" s="26"/>
    </row>
    <row r="25" spans="1:4" ht="43.5" x14ac:dyDescent="0.35">
      <c r="A25" s="39" t="s">
        <v>60</v>
      </c>
      <c r="B25" s="38">
        <v>12147</v>
      </c>
      <c r="C25" s="69">
        <v>13728</v>
      </c>
      <c r="D25" s="70" t="s">
        <v>87</v>
      </c>
    </row>
    <row r="26" spans="1:4" ht="14.5" x14ac:dyDescent="0.35">
      <c r="A26" s="32" t="s">
        <v>59</v>
      </c>
      <c r="B26" s="35">
        <v>1632</v>
      </c>
      <c r="C26" s="66">
        <v>1785</v>
      </c>
      <c r="D26" s="36"/>
    </row>
    <row r="27" spans="1:4" ht="14" x14ac:dyDescent="0.3">
      <c r="A27" s="32" t="s">
        <v>25</v>
      </c>
      <c r="B27" s="37">
        <v>0</v>
      </c>
      <c r="C27" s="68">
        <v>0</v>
      </c>
      <c r="D27" s="26"/>
    </row>
    <row r="28" spans="1:4" ht="14.5" x14ac:dyDescent="0.35">
      <c r="A28" s="32" t="s">
        <v>58</v>
      </c>
      <c r="B28" s="35">
        <v>1256</v>
      </c>
      <c r="C28" s="66">
        <v>1444</v>
      </c>
      <c r="D28" s="26"/>
    </row>
    <row r="29" spans="1:4" ht="14" x14ac:dyDescent="0.3">
      <c r="A29" s="32" t="s">
        <v>27</v>
      </c>
      <c r="B29" s="35">
        <v>845</v>
      </c>
      <c r="C29" s="66">
        <v>1560</v>
      </c>
      <c r="D29" s="67" t="s">
        <v>85</v>
      </c>
    </row>
    <row r="30" spans="1:4" ht="14.5" x14ac:dyDescent="0.35">
      <c r="A30" s="32" t="s">
        <v>57</v>
      </c>
      <c r="B30" s="35">
        <v>0</v>
      </c>
      <c r="C30" s="66">
        <v>0</v>
      </c>
      <c r="D30" s="26"/>
    </row>
    <row r="31" spans="1:4" ht="14" x14ac:dyDescent="0.3">
      <c r="A31" s="32" t="s">
        <v>83</v>
      </c>
      <c r="B31" s="35">
        <v>2280</v>
      </c>
      <c r="C31" s="66">
        <v>2622</v>
      </c>
      <c r="D31" s="26"/>
    </row>
    <row r="32" spans="1:4" ht="14" x14ac:dyDescent="0.3">
      <c r="A32" s="32" t="s">
        <v>82</v>
      </c>
      <c r="B32" s="35">
        <v>2007</v>
      </c>
      <c r="C32" s="66">
        <v>2308</v>
      </c>
      <c r="D32" s="26"/>
    </row>
    <row r="33" spans="1:4" ht="14.5" x14ac:dyDescent="0.35">
      <c r="A33" s="32" t="s">
        <v>56</v>
      </c>
      <c r="B33" s="35">
        <v>2752</v>
      </c>
      <c r="C33" s="66">
        <v>3000</v>
      </c>
      <c r="D33" s="26"/>
    </row>
    <row r="34" spans="1:4" ht="14" x14ac:dyDescent="0.3">
      <c r="A34" s="32" t="s">
        <v>31</v>
      </c>
      <c r="B34" s="35">
        <v>24846</v>
      </c>
      <c r="C34" s="66">
        <v>7609</v>
      </c>
      <c r="D34" s="26"/>
    </row>
    <row r="35" spans="1:4" ht="25.5" x14ac:dyDescent="0.3">
      <c r="A35" s="32" t="s">
        <v>81</v>
      </c>
      <c r="B35" s="35">
        <v>7035</v>
      </c>
      <c r="C35" s="66">
        <v>7000</v>
      </c>
      <c r="D35" s="72" t="s">
        <v>90</v>
      </c>
    </row>
    <row r="36" spans="1:4" ht="14" x14ac:dyDescent="0.3">
      <c r="A36" s="32" t="s">
        <v>33</v>
      </c>
      <c r="B36" s="35">
        <v>100</v>
      </c>
      <c r="C36" s="66">
        <v>150</v>
      </c>
      <c r="D36" s="26"/>
    </row>
    <row r="37" spans="1:4" ht="14.5" x14ac:dyDescent="0.35">
      <c r="A37" s="32" t="s">
        <v>55</v>
      </c>
      <c r="B37" s="35">
        <v>1887</v>
      </c>
      <c r="C37" s="66">
        <v>2500</v>
      </c>
      <c r="D37" s="67" t="s">
        <v>84</v>
      </c>
    </row>
    <row r="38" spans="1:4" ht="14" x14ac:dyDescent="0.3">
      <c r="A38" s="32" t="s">
        <v>35</v>
      </c>
      <c r="B38" s="35">
        <v>1451</v>
      </c>
      <c r="C38" s="66">
        <v>1670</v>
      </c>
      <c r="D38" s="26"/>
    </row>
    <row r="39" spans="1:4" ht="14.5" x14ac:dyDescent="0.35">
      <c r="A39" s="32" t="s">
        <v>54</v>
      </c>
      <c r="B39" s="35">
        <v>611</v>
      </c>
      <c r="C39" s="66">
        <v>705</v>
      </c>
      <c r="D39" s="26"/>
    </row>
    <row r="40" spans="1:4" ht="14" x14ac:dyDescent="0.3">
      <c r="A40" s="32" t="s">
        <v>38</v>
      </c>
      <c r="B40" s="35">
        <v>436</v>
      </c>
      <c r="C40" s="66">
        <v>501</v>
      </c>
      <c r="D40" s="26"/>
    </row>
    <row r="41" spans="1:4" ht="14" x14ac:dyDescent="0.3">
      <c r="A41" s="32" t="s">
        <v>80</v>
      </c>
      <c r="B41" s="35">
        <v>1218</v>
      </c>
      <c r="C41" s="66">
        <v>1462</v>
      </c>
      <c r="D41" s="26"/>
    </row>
    <row r="42" spans="1:4" ht="14" x14ac:dyDescent="0.3">
      <c r="A42" s="32" t="s">
        <v>40</v>
      </c>
      <c r="B42" s="35">
        <v>0</v>
      </c>
      <c r="C42" s="66">
        <v>0</v>
      </c>
      <c r="D42" s="26"/>
    </row>
    <row r="43" spans="1:4" ht="14" x14ac:dyDescent="0.3">
      <c r="A43" s="32" t="s">
        <v>79</v>
      </c>
      <c r="B43" s="35">
        <v>441</v>
      </c>
      <c r="C43" s="66">
        <v>1000</v>
      </c>
      <c r="D43" s="26"/>
    </row>
    <row r="44" spans="1:4" ht="14.5" x14ac:dyDescent="0.35">
      <c r="A44" s="32" t="s">
        <v>53</v>
      </c>
      <c r="B44" s="35">
        <v>0</v>
      </c>
      <c r="C44" s="66">
        <v>0</v>
      </c>
      <c r="D44" s="26"/>
    </row>
    <row r="45" spans="1:4" ht="14.5" x14ac:dyDescent="0.35">
      <c r="A45" s="32" t="s">
        <v>52</v>
      </c>
      <c r="B45" s="35">
        <v>0</v>
      </c>
      <c r="C45" s="66">
        <v>1000</v>
      </c>
      <c r="D45" s="26"/>
    </row>
    <row r="46" spans="1:4" ht="14.5" x14ac:dyDescent="0.35">
      <c r="A46" s="32" t="s">
        <v>51</v>
      </c>
      <c r="B46" s="35">
        <v>68</v>
      </c>
      <c r="C46" s="66">
        <v>100</v>
      </c>
      <c r="D46" s="26"/>
    </row>
    <row r="47" spans="1:4" ht="14.5" x14ac:dyDescent="0.35">
      <c r="A47" s="32" t="s">
        <v>50</v>
      </c>
      <c r="B47" s="35">
        <v>46</v>
      </c>
      <c r="C47" s="66">
        <v>100</v>
      </c>
      <c r="D47" s="26"/>
    </row>
    <row r="48" spans="1:4" ht="15.5" x14ac:dyDescent="0.35">
      <c r="A48" s="29" t="s">
        <v>46</v>
      </c>
      <c r="B48" s="34">
        <f>SUM(B25:B47)</f>
        <v>61058</v>
      </c>
      <c r="C48" s="33">
        <f>SUM(C25:C47)</f>
        <v>50244</v>
      </c>
      <c r="D48" s="26"/>
    </row>
    <row r="49" spans="1:4" ht="14" x14ac:dyDescent="0.3">
      <c r="A49" s="32"/>
      <c r="B49" s="31"/>
      <c r="C49" s="30"/>
      <c r="D49" s="26"/>
    </row>
    <row r="50" spans="1:4" ht="15.5" x14ac:dyDescent="0.35">
      <c r="A50" s="29" t="s">
        <v>47</v>
      </c>
      <c r="B50" s="28">
        <f>SUM(B22-B48)</f>
        <v>12617</v>
      </c>
      <c r="C50" s="27">
        <f>SUM(C22-C48)</f>
        <v>5256</v>
      </c>
      <c r="D50" s="2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F64F-7442-486C-A3AD-8EC88DBFC8A1}">
  <sheetPr>
    <tabColor rgb="FF9900FF"/>
    <outlinePr summaryBelow="0" summaryRight="0"/>
  </sheetPr>
  <dimension ref="A1:C60"/>
  <sheetViews>
    <sheetView workbookViewId="0">
      <selection activeCell="B6" sqref="B6"/>
    </sheetView>
  </sheetViews>
  <sheetFormatPr defaultColWidth="12.6328125" defaultRowHeight="15.75" customHeight="1" x14ac:dyDescent="0.25"/>
  <cols>
    <col min="1" max="1" width="65.7265625" customWidth="1"/>
    <col min="2" max="2" width="24.90625" customWidth="1"/>
    <col min="3" max="3" width="38" customWidth="1"/>
  </cols>
  <sheetData>
    <row r="1" spans="1:3" ht="15.75" customHeight="1" x14ac:dyDescent="0.35">
      <c r="A1" s="1"/>
      <c r="B1" s="2"/>
    </row>
    <row r="2" spans="1:3" ht="15.75" customHeight="1" x14ac:dyDescent="0.35">
      <c r="A2" s="24" t="s">
        <v>49</v>
      </c>
      <c r="B2" s="2" t="s">
        <v>0</v>
      </c>
    </row>
    <row r="3" spans="1:3" ht="15.75" customHeight="1" x14ac:dyDescent="0.35">
      <c r="A3" s="71" t="s">
        <v>88</v>
      </c>
      <c r="B3" s="24" t="s">
        <v>89</v>
      </c>
    </row>
    <row r="4" spans="1:3" ht="15.75" customHeight="1" x14ac:dyDescent="0.25">
      <c r="A4" s="3"/>
      <c r="B4" s="3"/>
    </row>
    <row r="5" spans="1:3" ht="15.75" customHeight="1" x14ac:dyDescent="0.35">
      <c r="A5" s="4" t="s">
        <v>1</v>
      </c>
      <c r="B5" s="5"/>
      <c r="C5" s="6" t="s">
        <v>2</v>
      </c>
    </row>
    <row r="6" spans="1:3" ht="14" x14ac:dyDescent="0.3">
      <c r="A6" s="7" t="s">
        <v>3</v>
      </c>
      <c r="B6" s="8"/>
      <c r="C6" s="9"/>
    </row>
    <row r="7" spans="1:3" ht="14" x14ac:dyDescent="0.3">
      <c r="A7" s="10" t="s">
        <v>4</v>
      </c>
      <c r="B7" s="11"/>
      <c r="C7" s="9"/>
    </row>
    <row r="8" spans="1:3" ht="14" x14ac:dyDescent="0.3">
      <c r="A8" s="10" t="s">
        <v>5</v>
      </c>
      <c r="B8" s="11"/>
      <c r="C8" s="9"/>
    </row>
    <row r="9" spans="1:3" ht="14" x14ac:dyDescent="0.3">
      <c r="A9" s="10" t="s">
        <v>6</v>
      </c>
      <c r="B9" s="11"/>
      <c r="C9" s="9"/>
    </row>
    <row r="10" spans="1:3" ht="14" x14ac:dyDescent="0.3">
      <c r="A10" s="10" t="s">
        <v>7</v>
      </c>
      <c r="B10" s="11"/>
      <c r="C10" s="9"/>
    </row>
    <row r="11" spans="1:3" ht="14" x14ac:dyDescent="0.3">
      <c r="A11" s="10" t="s">
        <v>8</v>
      </c>
      <c r="B11" s="11"/>
      <c r="C11" s="9"/>
    </row>
    <row r="12" spans="1:3" ht="14" x14ac:dyDescent="0.3">
      <c r="A12" s="12" t="s">
        <v>9</v>
      </c>
      <c r="B12" s="13">
        <f>SUM(B7:B11)</f>
        <v>0</v>
      </c>
      <c r="C12" s="9"/>
    </row>
    <row r="13" spans="1:3" ht="14" x14ac:dyDescent="0.3">
      <c r="A13" s="14" t="s">
        <v>10</v>
      </c>
      <c r="B13" s="15"/>
      <c r="C13" s="9"/>
    </row>
    <row r="14" spans="1:3" ht="14" x14ac:dyDescent="0.3">
      <c r="A14" s="10" t="s">
        <v>11</v>
      </c>
      <c r="B14" s="11"/>
      <c r="C14" s="9"/>
    </row>
    <row r="15" spans="1:3" ht="14" x14ac:dyDescent="0.3">
      <c r="A15" s="10" t="s">
        <v>12</v>
      </c>
      <c r="B15" s="11"/>
      <c r="C15" s="9"/>
    </row>
    <row r="16" spans="1:3" ht="14" x14ac:dyDescent="0.3">
      <c r="A16" s="10" t="s">
        <v>13</v>
      </c>
      <c r="B16" s="16"/>
      <c r="C16" s="9"/>
    </row>
    <row r="17" spans="1:3" ht="14" x14ac:dyDescent="0.3">
      <c r="A17" s="10" t="s">
        <v>14</v>
      </c>
      <c r="B17" s="11"/>
      <c r="C17" s="9"/>
    </row>
    <row r="18" spans="1:3" ht="15.75" customHeight="1" x14ac:dyDescent="0.35">
      <c r="A18" s="10" t="s">
        <v>15</v>
      </c>
      <c r="B18" s="11"/>
      <c r="C18" s="9"/>
    </row>
    <row r="19" spans="1:3" ht="14" x14ac:dyDescent="0.3">
      <c r="A19" s="10" t="s">
        <v>16</v>
      </c>
      <c r="B19" s="11"/>
      <c r="C19" s="9"/>
    </row>
    <row r="20" spans="1:3" ht="14" x14ac:dyDescent="0.3">
      <c r="A20" s="12" t="s">
        <v>17</v>
      </c>
      <c r="B20" s="13">
        <f>SUM(B14:B19)</f>
        <v>0</v>
      </c>
      <c r="C20" s="9"/>
    </row>
    <row r="21" spans="1:3" ht="14" x14ac:dyDescent="0.3">
      <c r="A21" s="7" t="s">
        <v>18</v>
      </c>
      <c r="B21" s="15"/>
      <c r="C21" s="9"/>
    </row>
    <row r="22" spans="1:3" ht="14" x14ac:dyDescent="0.3">
      <c r="A22" s="10" t="s">
        <v>19</v>
      </c>
      <c r="B22" s="16">
        <v>0</v>
      </c>
      <c r="C22" s="9"/>
    </row>
    <row r="23" spans="1:3" ht="14" x14ac:dyDescent="0.3">
      <c r="A23" s="10" t="s">
        <v>20</v>
      </c>
      <c r="B23" s="16">
        <v>0</v>
      </c>
      <c r="C23" s="9"/>
    </row>
    <row r="24" spans="1:3" ht="15.75" customHeight="1" x14ac:dyDescent="0.35">
      <c r="A24" s="17" t="s">
        <v>21</v>
      </c>
      <c r="B24" s="18">
        <f>SUM(B12+B20)</f>
        <v>0</v>
      </c>
      <c r="C24" s="9"/>
    </row>
    <row r="25" spans="1:3" ht="12.5" x14ac:dyDescent="0.25">
      <c r="A25" s="19"/>
      <c r="B25" s="19"/>
      <c r="C25" s="9"/>
    </row>
    <row r="26" spans="1:3" ht="31" x14ac:dyDescent="0.35">
      <c r="A26" s="4" t="s">
        <v>22</v>
      </c>
      <c r="B26" s="5"/>
      <c r="C26" s="9"/>
    </row>
    <row r="27" spans="1:3" ht="14" x14ac:dyDescent="0.3">
      <c r="A27" s="20" t="s">
        <v>23</v>
      </c>
      <c r="B27" s="11"/>
      <c r="C27" s="9"/>
    </row>
    <row r="28" spans="1:3" ht="14" x14ac:dyDescent="0.3">
      <c r="A28" s="10" t="s">
        <v>24</v>
      </c>
      <c r="B28" s="11"/>
      <c r="C28" s="9"/>
    </row>
    <row r="29" spans="1:3" ht="14" x14ac:dyDescent="0.3">
      <c r="A29" s="10" t="s">
        <v>25</v>
      </c>
      <c r="B29" s="16"/>
      <c r="C29" s="9"/>
    </row>
    <row r="30" spans="1:3" ht="14" x14ac:dyDescent="0.3">
      <c r="A30" s="10" t="s">
        <v>26</v>
      </c>
      <c r="B30" s="11"/>
      <c r="C30" s="9"/>
    </row>
    <row r="31" spans="1:3" ht="14" x14ac:dyDescent="0.3">
      <c r="A31" s="10" t="s">
        <v>27</v>
      </c>
      <c r="B31" s="11"/>
      <c r="C31" s="9"/>
    </row>
    <row r="32" spans="1:3" ht="14" x14ac:dyDescent="0.3">
      <c r="A32" s="10" t="s">
        <v>28</v>
      </c>
      <c r="B32" s="11"/>
      <c r="C32" s="9"/>
    </row>
    <row r="33" spans="1:3" ht="14" x14ac:dyDescent="0.3">
      <c r="A33" s="10" t="s">
        <v>29</v>
      </c>
      <c r="B33" s="11"/>
      <c r="C33" s="9"/>
    </row>
    <row r="34" spans="1:3" ht="14" x14ac:dyDescent="0.3">
      <c r="A34" s="10" t="s">
        <v>30</v>
      </c>
      <c r="B34" s="11"/>
      <c r="C34" s="9"/>
    </row>
    <row r="35" spans="1:3" ht="14" x14ac:dyDescent="0.3">
      <c r="A35" s="10" t="s">
        <v>31</v>
      </c>
      <c r="B35" s="11"/>
      <c r="C35" s="9"/>
    </row>
    <row r="36" spans="1:3" ht="14" x14ac:dyDescent="0.3">
      <c r="A36" s="10" t="s">
        <v>32</v>
      </c>
      <c r="B36" s="11"/>
      <c r="C36" s="9"/>
    </row>
    <row r="37" spans="1:3" ht="14" x14ac:dyDescent="0.3">
      <c r="A37" s="10" t="s">
        <v>33</v>
      </c>
      <c r="B37" s="11"/>
      <c r="C37" s="9"/>
    </row>
    <row r="38" spans="1:3" ht="14" x14ac:dyDescent="0.3">
      <c r="A38" s="10" t="s">
        <v>34</v>
      </c>
      <c r="B38" s="11"/>
      <c r="C38" s="9"/>
    </row>
    <row r="39" spans="1:3" ht="14" x14ac:dyDescent="0.3">
      <c r="A39" s="10" t="s">
        <v>35</v>
      </c>
      <c r="B39" s="11"/>
      <c r="C39" s="9"/>
    </row>
    <row r="40" spans="1:3" ht="14" x14ac:dyDescent="0.3">
      <c r="A40" s="10" t="s">
        <v>36</v>
      </c>
      <c r="B40" s="11"/>
      <c r="C40" s="9"/>
    </row>
    <row r="41" spans="1:3" ht="14" x14ac:dyDescent="0.3">
      <c r="A41" s="10" t="s">
        <v>37</v>
      </c>
      <c r="B41" s="11"/>
      <c r="C41" s="9"/>
    </row>
    <row r="42" spans="1:3" ht="14" x14ac:dyDescent="0.3">
      <c r="A42" s="10" t="s">
        <v>38</v>
      </c>
      <c r="B42" s="11"/>
      <c r="C42" s="9"/>
    </row>
    <row r="43" spans="1:3" ht="14" x14ac:dyDescent="0.3">
      <c r="A43" s="10" t="s">
        <v>39</v>
      </c>
      <c r="B43" s="11"/>
      <c r="C43" s="9"/>
    </row>
    <row r="44" spans="1:3" ht="14" x14ac:dyDescent="0.3">
      <c r="A44" s="10" t="s">
        <v>40</v>
      </c>
      <c r="B44" s="11"/>
      <c r="C44" s="9"/>
    </row>
    <row r="45" spans="1:3" ht="14" x14ac:dyDescent="0.3">
      <c r="A45" s="10" t="s">
        <v>8</v>
      </c>
      <c r="B45" s="11"/>
      <c r="C45" s="9"/>
    </row>
    <row r="46" spans="1:3" ht="14" x14ac:dyDescent="0.3">
      <c r="A46" s="10" t="s">
        <v>41</v>
      </c>
      <c r="B46" s="11"/>
      <c r="C46" s="9"/>
    </row>
    <row r="47" spans="1:3" ht="14" x14ac:dyDescent="0.3">
      <c r="A47" s="10" t="s">
        <v>42</v>
      </c>
      <c r="B47" s="11"/>
      <c r="C47" s="9"/>
    </row>
    <row r="48" spans="1:3" ht="14" x14ac:dyDescent="0.3">
      <c r="A48" s="10" t="s">
        <v>43</v>
      </c>
      <c r="B48" s="11"/>
      <c r="C48" s="9"/>
    </row>
    <row r="49" spans="1:3" ht="14" x14ac:dyDescent="0.3">
      <c r="A49" s="10" t="s">
        <v>44</v>
      </c>
      <c r="B49" s="11"/>
      <c r="C49" s="9"/>
    </row>
    <row r="50" spans="1:3" ht="14" x14ac:dyDescent="0.3">
      <c r="A50" s="10" t="s">
        <v>45</v>
      </c>
      <c r="B50" s="11"/>
      <c r="C50" s="9"/>
    </row>
    <row r="51" spans="1:3" ht="15.5" x14ac:dyDescent="0.35">
      <c r="A51" s="17" t="s">
        <v>46</v>
      </c>
      <c r="B51" s="18">
        <f>SUM(B27:B50)</f>
        <v>0</v>
      </c>
      <c r="C51" s="9"/>
    </row>
    <row r="52" spans="1:3" ht="12.5" x14ac:dyDescent="0.25">
      <c r="A52" s="19"/>
      <c r="B52" s="19"/>
      <c r="C52" s="9"/>
    </row>
    <row r="53" spans="1:3" ht="15.5" x14ac:dyDescent="0.35">
      <c r="A53" s="17" t="s">
        <v>47</v>
      </c>
      <c r="B53" s="18">
        <f>SUM(B24 - B51)</f>
        <v>0</v>
      </c>
      <c r="C53" s="9"/>
    </row>
    <row r="54" spans="1:3" ht="12.5" x14ac:dyDescent="0.25">
      <c r="A54" s="3"/>
      <c r="B54" s="3"/>
    </row>
    <row r="55" spans="1:3" ht="15.5" x14ac:dyDescent="0.35">
      <c r="A55" s="21" t="s">
        <v>48</v>
      </c>
      <c r="B55" s="22"/>
      <c r="C55" s="23"/>
    </row>
    <row r="56" spans="1:3" ht="12.5" x14ac:dyDescent="0.25">
      <c r="A56" s="22"/>
      <c r="B56" s="22"/>
      <c r="C56" s="23"/>
    </row>
    <row r="57" spans="1:3" ht="12.5" x14ac:dyDescent="0.25">
      <c r="A57" s="22"/>
      <c r="B57" s="22"/>
      <c r="C57" s="23"/>
    </row>
    <row r="58" spans="1:3" ht="12.5" x14ac:dyDescent="0.25">
      <c r="A58" s="22"/>
      <c r="B58" s="22"/>
      <c r="C58" s="23"/>
    </row>
    <row r="59" spans="1:3" ht="12.5" x14ac:dyDescent="0.25">
      <c r="A59" s="22"/>
      <c r="B59" s="22"/>
      <c r="C59" s="23"/>
    </row>
    <row r="60" spans="1:3" ht="12.5" x14ac:dyDescent="0.25">
      <c r="A60" s="22"/>
      <c r="B60" s="22"/>
      <c r="C6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 PLANNING BUDGET - EX</vt:lpstr>
      <vt:lpstr>ORG BUDGET - 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Young-Brown</dc:creator>
  <cp:lastModifiedBy>Fiona Young-Brown</cp:lastModifiedBy>
  <cp:lastPrinted>2026-05-28T14:31:15Z</cp:lastPrinted>
  <dcterms:created xsi:type="dcterms:W3CDTF">2026-05-11T15:27:11Z</dcterms:created>
  <dcterms:modified xsi:type="dcterms:W3CDTF">2026-05-28T14:32:23Z</dcterms:modified>
</cp:coreProperties>
</file>